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<sst xmlns="http://schemas.openxmlformats.org/spreadsheetml/2006/main" count="79" uniqueCount="54">
  <si>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total hors reservoir (Eeloo)</t>
  </si>
  <si>
    <t xml:space="preserve">cas moho </t>
  </si>
  <si>
    <t>masse embarqué</t>
  </si>
  <si>
    <t>total parts</t>
  </si>
  <si>
    <t>reste pour structure + coque</t>
  </si>
  <si>
    <t>nb reservoirs</t>
  </si>
  <si>
    <t>groupe</t>
  </si>
  <si>
    <t>part</t>
  </si>
  <si>
    <t>poids</t>
  </si>
  <si>
    <t>nb</t>
  </si>
  <si>
    <t>moteurs</t>
  </si>
  <si>
    <t>nuke</t>
  </si>
  <si>
    <t>masse</t>
  </si>
  <si>
    <t>TV-T45</t>
  </si>
  <si>
    <t>panels 2x2</t>
  </si>
  <si>
    <t>Large-quad adapt</t>
  </si>
  <si>
    <t>girder segment xl</t>
  </si>
  <si>
    <t>Large bi-adapt</t>
  </si>
  <si>
    <t>large dock ( entre reservoirs)</t>
  </si>
  <si>
    <t>little dock (entre reservoir)</t>
  </si>
  <si>
    <t>Total</t>
  </si>
  <si>
    <t>nb parts</t>
  </si>
  <si>
    <t>equipement croiseur</t>
  </si>
  <si>
    <t>radioisotope</t>
  </si>
  <si>
    <t>solar pannel XL</t>
  </si>
  <si>
    <t>Communotron 88-88</t>
  </si>
  <si>
    <t>block RCS</t>
  </si>
  <si>
    <t xml:space="preserve">Sonde </t>
  </si>
  <si>
    <t>parachute MK2-R</t>
  </si>
  <si>
    <t>x6</t>
  </si>
  <si>
    <t>Reservoir RCS ( rond en radial)</t>
  </si>
  <si>
    <t>Coeur prob OKTO</t>
  </si>
  <si>
    <t>solar panel</t>
  </si>
  <si>
    <t>capteurs Divers ( 2 de chaque )</t>
  </si>
  <si>
    <t>Communotron 16</t>
  </si>
  <si>
    <t>dock tiny</t>
  </si>
  <si>
    <t>cockpit</t>
  </si>
  <si>
    <t>Cockpit mk1-2</t>
  </si>
  <si>
    <t>cockpit mk1</t>
  </si>
  <si>
    <t>Large RCS</t>
  </si>
  <si>
    <t>Large SAS</t>
  </si>
  <si>
    <t>grand Dock</t>
  </si>
  <si>
    <t>Batterie Large Z-4K</t>
  </si>
  <si>
    <t>life</t>
  </si>
  <si>
    <t>coupola</t>
  </si>
  <si>
    <t>Hitchhiker Container</t>
  </si>
  <si>
    <t>lander</t>
  </si>
  <si>
    <t>mk2 lander</t>
  </si>
  <si>
    <t>lab</t>
  </si>
  <si>
    <t>science Jr</t>
  </si>
  <si>
    <t>Goo</t>
  </si>
  <si>
    <t>Comms DTS-M1</t>
  </si>
  <si>
    <t>pieds</t>
  </si>
  <si>
    <t>element d'attérissage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</si>
</sst>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83" zoomScaleNormal="83" workbookViewId="0" topLeftCell="A1">
      <selection activeCell="A3" sqref="A3"/>
    </sheetView>
  </sheetViews>
  <sheetFormatPr defaultColWidth="11.421875" defaultRowHeight="12.75"/>
  <cols>
    <col min="1" max="1" width="23.421875" style="0" customWidth="1"/>
    <col min="2" max="2" width="28.421875" style="0" customWidth="1"/>
    <col min="3" max="3" width="16.421875" style="0" customWidth="1"/>
    <col min="4" max="4" width="11.57421875" style="0" customWidth="1"/>
    <col min="5" max="5" width="18.00390625" style="0" customWidth="1"/>
    <col min="6" max="6" width="15.421875" style="0" customWidth="1"/>
    <col min="7" max="16384" width="11.57421875" style="0" customWidth="1"/>
  </cols>
  <sheetData>
    <row r="1" spans="1:9" ht="12">
      <c r="A1" t="s">
        <v>0</v>
      </c>
      <c r="B1">
        <v>196.6</v>
      </c>
      <c r="C1" t="s">
        <v>1</v>
      </c>
      <c r="E1" t="s">
        <v>2</v>
      </c>
      <c r="F1">
        <f>SUM(F2:F2031)</f>
        <v>61.04</v>
      </c>
      <c r="G1" t="s">
        <v>3</v>
      </c>
      <c r="I1" t="s">
        <v>4</v>
      </c>
    </row>
    <row r="2" spans="1:9" ht="12">
      <c r="A2" t="s">
        <v>5</v>
      </c>
      <c r="B2">
        <v>18</v>
      </c>
      <c r="C2">
        <v>116</v>
      </c>
      <c r="G2">
        <f>SUM(G3:G203)+B2</f>
        <v>545</v>
      </c>
      <c r="I2">
        <f>B1-F1</f>
        <v>135.56</v>
      </c>
    </row>
    <row r="3" spans="1:4" ht="12">
      <c r="A3" t="s">
        <v>6</v>
      </c>
      <c r="B3" t="s">
        <v>7</v>
      </c>
      <c r="C3" t="s">
        <v>8</v>
      </c>
      <c r="D3" t="s">
        <v>9</v>
      </c>
    </row>
    <row r="4" spans="1:10" ht="12">
      <c r="A4" t="s">
        <v>10</v>
      </c>
      <c r="B4" t="s">
        <v>11</v>
      </c>
      <c r="C4">
        <v>2.25</v>
      </c>
      <c r="D4">
        <v>6</v>
      </c>
      <c r="E4">
        <f>$C4*$D4</f>
        <v>13.5</v>
      </c>
      <c r="J4" t="s">
        <v>12</v>
      </c>
    </row>
    <row r="5" spans="2:10" ht="12">
      <c r="B5" t="s">
        <v>13</v>
      </c>
      <c r="C5">
        <v>1.5</v>
      </c>
      <c r="D5">
        <v>2</v>
      </c>
      <c r="E5">
        <f>$C5*$D5</f>
        <v>3</v>
      </c>
      <c r="I5" t="s">
        <v>14</v>
      </c>
      <c r="J5">
        <v>0.30000000000000004</v>
      </c>
    </row>
    <row r="6" spans="2:10" ht="12">
      <c r="B6" t="s">
        <v>15</v>
      </c>
      <c r="C6">
        <v>0.05</v>
      </c>
      <c r="D6">
        <v>2</v>
      </c>
      <c r="E6">
        <f>$C6*$D6</f>
        <v>0.1</v>
      </c>
      <c r="I6" t="s">
        <v>16</v>
      </c>
      <c r="J6">
        <v>0.6000000000000001</v>
      </c>
    </row>
    <row r="7" spans="2:5" ht="12">
      <c r="B7" t="s">
        <v>17</v>
      </c>
      <c r="C7">
        <v>0.1</v>
      </c>
      <c r="D7">
        <v>2</v>
      </c>
      <c r="E7">
        <f>$C7*$D7</f>
        <v>0.2</v>
      </c>
    </row>
    <row r="8" spans="2:5" ht="12">
      <c r="B8" t="s">
        <v>18</v>
      </c>
      <c r="C8">
        <v>0.2</v>
      </c>
      <c r="D8">
        <v>9</v>
      </c>
      <c r="E8">
        <f>$C8*$D8</f>
        <v>1.8</v>
      </c>
    </row>
    <row r="9" spans="2:5" ht="12">
      <c r="B9" t="s">
        <v>19</v>
      </c>
      <c r="C9">
        <v>0.05</v>
      </c>
      <c r="D9">
        <f>18*2</f>
        <v>36</v>
      </c>
      <c r="E9">
        <f>$C9*$D9</f>
        <v>1.8</v>
      </c>
    </row>
    <row r="10" spans="2:6" ht="12">
      <c r="B10" t="s">
        <v>20</v>
      </c>
      <c r="F10">
        <f>SUM(E4:E9)</f>
        <v>20.4</v>
      </c>
    </row>
    <row r="11" spans="2:7" ht="12">
      <c r="B11" t="s">
        <v>21</v>
      </c>
      <c r="D11">
        <f>SUM(D4:D9)</f>
        <v>57</v>
      </c>
      <c r="G11">
        <f>D11</f>
        <v>57</v>
      </c>
    </row>
    <row r="13" spans="1:5" ht="12">
      <c r="A13" t="s">
        <v>22</v>
      </c>
      <c r="B13" t="s">
        <v>23</v>
      </c>
      <c r="C13">
        <v>0.08</v>
      </c>
      <c r="D13">
        <v>2</v>
      </c>
      <c r="E13">
        <f>$C13*$D13</f>
        <v>0.16</v>
      </c>
    </row>
    <row r="14" spans="2:5" ht="12">
      <c r="B14" t="s">
        <v>24</v>
      </c>
      <c r="C14">
        <v>0.35</v>
      </c>
      <c r="D14">
        <v>2</v>
      </c>
      <c r="E14">
        <f>$C14*$D14</f>
        <v>0.7000000000000001</v>
      </c>
    </row>
    <row r="15" spans="2:5" ht="12">
      <c r="B15" t="s">
        <v>25</v>
      </c>
      <c r="C15">
        <v>0.025</v>
      </c>
      <c r="D15">
        <v>2</v>
      </c>
      <c r="E15">
        <f>D15*C15</f>
        <v>0.05</v>
      </c>
    </row>
    <row r="16" spans="2:5" ht="12">
      <c r="B16" t="s">
        <v>26</v>
      </c>
      <c r="C16">
        <v>0.05</v>
      </c>
      <c r="D16">
        <v>8</v>
      </c>
      <c r="E16">
        <f>C16*D16</f>
        <v>0.4</v>
      </c>
    </row>
    <row r="17" spans="2:6" ht="12">
      <c r="B17" t="s">
        <v>20</v>
      </c>
      <c r="F17">
        <f>SUM(E13:E16)</f>
        <v>1.31</v>
      </c>
    </row>
    <row r="18" spans="2:7" ht="12">
      <c r="B18" t="s">
        <v>21</v>
      </c>
      <c r="D18">
        <f>SUM(D13:D16)</f>
        <v>14</v>
      </c>
      <c r="G18">
        <f>D18</f>
        <v>14</v>
      </c>
    </row>
    <row r="20" spans="1:5" ht="12">
      <c r="A20" t="s">
        <v>27</v>
      </c>
      <c r="B20" t="s">
        <v>28</v>
      </c>
      <c r="C20">
        <v>0.15</v>
      </c>
      <c r="D20">
        <v>1</v>
      </c>
      <c r="E20">
        <f>D20*C20</f>
        <v>0.15</v>
      </c>
    </row>
    <row r="21" spans="1:5" ht="12">
      <c r="A21" t="s">
        <v>29</v>
      </c>
      <c r="B21" t="s">
        <v>30</v>
      </c>
      <c r="C21">
        <v>0.23500000000000001</v>
      </c>
      <c r="D21">
        <v>2</v>
      </c>
      <c r="E21">
        <f>C21*D21</f>
        <v>0.47000000000000003</v>
      </c>
    </row>
    <row r="22" spans="2:5" ht="12">
      <c r="B22" t="s">
        <v>26</v>
      </c>
      <c r="C22">
        <v>0.05</v>
      </c>
      <c r="D22">
        <v>4</v>
      </c>
      <c r="E22">
        <f>C22*D22</f>
        <v>0.2</v>
      </c>
    </row>
    <row r="23" spans="2:5" ht="12">
      <c r="B23" t="s">
        <v>31</v>
      </c>
      <c r="C23">
        <v>0.1</v>
      </c>
      <c r="D23">
        <v>1</v>
      </c>
      <c r="E23">
        <f>C23*D23</f>
        <v>0.1</v>
      </c>
    </row>
    <row r="24" spans="2:5" ht="12">
      <c r="B24" t="s">
        <v>32</v>
      </c>
      <c r="C24">
        <v>0.005</v>
      </c>
      <c r="D24">
        <v>4</v>
      </c>
      <c r="E24">
        <f>C24*D24</f>
        <v>0.02</v>
      </c>
    </row>
    <row r="25" spans="2:5" ht="12">
      <c r="B25" t="s">
        <v>33</v>
      </c>
      <c r="C25">
        <v>0.005</v>
      </c>
      <c r="D25">
        <v>4</v>
      </c>
      <c r="E25">
        <f>C25*D25</f>
        <v>0.02</v>
      </c>
    </row>
    <row r="26" spans="2:5" ht="12">
      <c r="B26" t="s">
        <v>34</v>
      </c>
      <c r="C26">
        <v>0.005</v>
      </c>
      <c r="D26">
        <v>1</v>
      </c>
      <c r="E26">
        <f>C26*D26</f>
        <v>0.005</v>
      </c>
    </row>
    <row r="27" spans="2:5" ht="12">
      <c r="B27" t="s">
        <v>35</v>
      </c>
      <c r="C27">
        <v>0.02</v>
      </c>
      <c r="D27">
        <v>1</v>
      </c>
      <c r="E27">
        <f>D27*C27</f>
        <v>0.02</v>
      </c>
    </row>
    <row r="28" spans="2:6" ht="12">
      <c r="B28" t="s">
        <v>20</v>
      </c>
      <c r="E28">
        <f>SUM(E20:E27)</f>
        <v>0.9850000000000001</v>
      </c>
      <c r="F28">
        <f>E28*6</f>
        <v>5.91</v>
      </c>
    </row>
    <row r="29" spans="2:7" ht="12">
      <c r="B29" t="s">
        <v>21</v>
      </c>
      <c r="D29">
        <f>SUM(D20:D27)</f>
        <v>18</v>
      </c>
      <c r="G29">
        <f>D29*6</f>
        <v>108</v>
      </c>
    </row>
    <row r="33" spans="1:5" ht="12">
      <c r="A33" t="s">
        <v>36</v>
      </c>
      <c r="B33" t="s">
        <v>37</v>
      </c>
      <c r="C33">
        <v>1.25</v>
      </c>
      <c r="D33">
        <v>1</v>
      </c>
      <c r="E33">
        <f>$C33*$D33</f>
        <v>1.25</v>
      </c>
    </row>
    <row r="34" spans="2:5" ht="12">
      <c r="B34" t="s">
        <v>38</v>
      </c>
      <c r="C34">
        <v>4</v>
      </c>
      <c r="D34">
        <v>1</v>
      </c>
      <c r="E34">
        <f>$C34*$D34</f>
        <v>4</v>
      </c>
    </row>
    <row r="35" spans="2:5" ht="12">
      <c r="B35" t="s">
        <v>39</v>
      </c>
      <c r="C35">
        <v>3.4</v>
      </c>
      <c r="D35">
        <v>1</v>
      </c>
      <c r="E35">
        <f>$C35*$D35</f>
        <v>3.4</v>
      </c>
    </row>
    <row r="36" spans="2:5" ht="12">
      <c r="B36" t="s">
        <v>40</v>
      </c>
      <c r="C36">
        <v>0.2</v>
      </c>
      <c r="D36">
        <v>1</v>
      </c>
      <c r="E36">
        <f>$C36*$D36</f>
        <v>0.2</v>
      </c>
    </row>
    <row r="37" spans="2:5" ht="12">
      <c r="B37" t="s">
        <v>41</v>
      </c>
      <c r="C37">
        <v>0.2</v>
      </c>
      <c r="D37">
        <v>1</v>
      </c>
      <c r="E37">
        <f>$C37*$D37</f>
        <v>0.2</v>
      </c>
    </row>
    <row r="38" spans="2:5" ht="12">
      <c r="B38" t="s">
        <v>26</v>
      </c>
      <c r="C38">
        <v>0.05</v>
      </c>
      <c r="D38">
        <v>8</v>
      </c>
      <c r="E38">
        <f>$C38*$D38</f>
        <v>0.4</v>
      </c>
    </row>
    <row r="39" ht="12">
      <c r="G39" s="1"/>
    </row>
    <row r="40" spans="2:5" ht="12">
      <c r="B40" t="s">
        <v>42</v>
      </c>
      <c r="C40">
        <v>0.2</v>
      </c>
      <c r="D40">
        <v>1</v>
      </c>
      <c r="E40">
        <f>$C40*$D40</f>
        <v>0.2</v>
      </c>
    </row>
    <row r="41" spans="2:6" ht="12">
      <c r="B41" t="s">
        <v>20</v>
      </c>
      <c r="F41">
        <f>SUM(E33:E40)</f>
        <v>9.65</v>
      </c>
    </row>
    <row r="42" spans="2:7" ht="12">
      <c r="B42" t="s">
        <v>21</v>
      </c>
      <c r="D42">
        <f>SUM(D33:D40)</f>
        <v>14</v>
      </c>
      <c r="G42">
        <f>D42*6</f>
        <v>84</v>
      </c>
    </row>
    <row r="44" spans="1:5" ht="12">
      <c r="A44" t="s">
        <v>43</v>
      </c>
      <c r="B44" t="s">
        <v>44</v>
      </c>
      <c r="C44">
        <v>4.5</v>
      </c>
      <c r="D44">
        <v>1</v>
      </c>
      <c r="E44">
        <f>D44*C44</f>
        <v>4.5</v>
      </c>
    </row>
    <row r="45" spans="2:5" ht="12">
      <c r="B45" t="s">
        <v>39</v>
      </c>
      <c r="C45">
        <v>3.4</v>
      </c>
      <c r="D45">
        <v>1</v>
      </c>
      <c r="E45">
        <f>$C45*$D45</f>
        <v>3.4</v>
      </c>
    </row>
    <row r="46" spans="2:5" ht="12">
      <c r="B46" t="s">
        <v>40</v>
      </c>
      <c r="C46">
        <v>0.2</v>
      </c>
      <c r="D46">
        <v>1</v>
      </c>
      <c r="E46">
        <f>$C46*$D46</f>
        <v>0.2</v>
      </c>
    </row>
    <row r="47" spans="2:5" ht="12">
      <c r="B47" t="s">
        <v>41</v>
      </c>
      <c r="C47">
        <v>0.2</v>
      </c>
      <c r="D47">
        <v>1</v>
      </c>
      <c r="E47">
        <f>$C47*$D47</f>
        <v>0.2</v>
      </c>
    </row>
    <row r="48" spans="2:5" ht="12">
      <c r="B48" t="s">
        <v>26</v>
      </c>
      <c r="C48">
        <v>0.05</v>
      </c>
      <c r="D48">
        <v>8</v>
      </c>
      <c r="E48">
        <f>$C48*$D48</f>
        <v>0.4</v>
      </c>
    </row>
    <row r="49" spans="2:5" ht="12">
      <c r="B49" t="s">
        <v>45</v>
      </c>
      <c r="C49">
        <v>2.5</v>
      </c>
      <c r="D49">
        <v>1</v>
      </c>
      <c r="E49">
        <f>$C49*$D49</f>
        <v>2.5</v>
      </c>
    </row>
    <row r="50" spans="2:5" ht="12">
      <c r="B50" t="s">
        <v>42</v>
      </c>
      <c r="C50">
        <v>0.2</v>
      </c>
      <c r="D50">
        <v>1</v>
      </c>
      <c r="E50">
        <f>$C50*$D50</f>
        <v>0.2</v>
      </c>
    </row>
    <row r="51" spans="2:5" ht="12">
      <c r="B51" t="s">
        <v>24</v>
      </c>
      <c r="C51">
        <v>0.35</v>
      </c>
      <c r="D51">
        <v>2</v>
      </c>
      <c r="E51">
        <f>$C51*$D51</f>
        <v>0.7000000000000001</v>
      </c>
    </row>
    <row r="52" spans="2:6" ht="12">
      <c r="B52" t="s">
        <v>20</v>
      </c>
      <c r="F52">
        <f>SUM(E44:E51)</f>
        <v>12.100000000000001</v>
      </c>
    </row>
    <row r="53" spans="2:7" ht="12">
      <c r="B53" t="s">
        <v>21</v>
      </c>
      <c r="D53">
        <f>SUM(D44:D51)</f>
        <v>16</v>
      </c>
      <c r="G53">
        <f>D53*6</f>
        <v>96</v>
      </c>
    </row>
    <row r="55" spans="1:5" ht="12">
      <c r="A55" t="s">
        <v>46</v>
      </c>
      <c r="B55" t="s">
        <v>47</v>
      </c>
      <c r="C55">
        <v>2.5</v>
      </c>
      <c r="D55">
        <v>1</v>
      </c>
      <c r="E55">
        <f>$C55*$D55</f>
        <v>2.5</v>
      </c>
    </row>
    <row r="56" spans="2:5" ht="12">
      <c r="B56" t="s">
        <v>39</v>
      </c>
      <c r="C56">
        <v>3.4</v>
      </c>
      <c r="D56">
        <v>1</v>
      </c>
      <c r="E56">
        <f>$C56*$D56</f>
        <v>3.4</v>
      </c>
    </row>
    <row r="57" spans="2:5" ht="12">
      <c r="B57" t="s">
        <v>40</v>
      </c>
      <c r="C57">
        <v>0.2</v>
      </c>
      <c r="D57">
        <v>1</v>
      </c>
      <c r="E57">
        <f>$C57*$D57</f>
        <v>0.2</v>
      </c>
    </row>
    <row r="58" spans="2:5" ht="12">
      <c r="B58" t="s">
        <v>41</v>
      </c>
      <c r="C58">
        <v>0.2</v>
      </c>
      <c r="D58">
        <v>1</v>
      </c>
      <c r="E58">
        <f>$C58*$D58</f>
        <v>0.2</v>
      </c>
    </row>
    <row r="59" spans="2:5" ht="12">
      <c r="B59" t="s">
        <v>26</v>
      </c>
      <c r="C59">
        <v>0.05</v>
      </c>
      <c r="D59">
        <v>8</v>
      </c>
      <c r="E59">
        <f>$C59*$D59</f>
        <v>0.4</v>
      </c>
    </row>
    <row r="60" spans="2:5" ht="12">
      <c r="B60" t="s">
        <v>48</v>
      </c>
      <c r="C60">
        <v>3.5</v>
      </c>
      <c r="D60">
        <v>1</v>
      </c>
      <c r="E60">
        <f>$C60*$D60</f>
        <v>3.5</v>
      </c>
    </row>
    <row r="61" spans="2:5" ht="12">
      <c r="B61" t="s">
        <v>49</v>
      </c>
      <c r="C61">
        <v>0.2</v>
      </c>
      <c r="D61">
        <v>1</v>
      </c>
      <c r="E61">
        <f>$C61*$D61</f>
        <v>0.2</v>
      </c>
    </row>
    <row r="62" spans="2:5" ht="12">
      <c r="B62" t="s">
        <v>50</v>
      </c>
      <c r="C62">
        <v>0.15</v>
      </c>
      <c r="D62">
        <v>2</v>
      </c>
      <c r="E62">
        <f>$C62*$D62</f>
        <v>0.3</v>
      </c>
    </row>
    <row r="63" spans="2:5" ht="12">
      <c r="B63" t="s">
        <v>33</v>
      </c>
      <c r="C63">
        <v>0.005</v>
      </c>
      <c r="D63">
        <v>8</v>
      </c>
      <c r="E63">
        <f>$C63*$D63</f>
        <v>0.04</v>
      </c>
    </row>
    <row r="64" spans="2:5" ht="12">
      <c r="B64" t="s">
        <v>51</v>
      </c>
      <c r="C64">
        <v>0.03</v>
      </c>
      <c r="D64">
        <v>1</v>
      </c>
      <c r="E64">
        <f>$C64*$D64</f>
        <v>0.03</v>
      </c>
    </row>
    <row r="65" spans="2:5" ht="12">
      <c r="B65" t="s">
        <v>42</v>
      </c>
      <c r="C65">
        <v>0.2</v>
      </c>
      <c r="D65">
        <v>1</v>
      </c>
      <c r="E65">
        <f>$C65*$D65</f>
        <v>0.2</v>
      </c>
    </row>
    <row r="66" spans="2:5" ht="12">
      <c r="B66" t="s">
        <v>24</v>
      </c>
      <c r="C66">
        <v>0.35</v>
      </c>
      <c r="D66">
        <v>2</v>
      </c>
      <c r="E66">
        <f>$C66*$D66</f>
        <v>0.7000000000000001</v>
      </c>
    </row>
    <row r="67" spans="2:5" ht="12">
      <c r="B67" t="s">
        <v>52</v>
      </c>
      <c r="E67">
        <f>$C67*$D67</f>
        <v>0</v>
      </c>
    </row>
    <row r="68" spans="2:5" ht="12">
      <c r="B68" t="s">
        <v>53</v>
      </c>
      <c r="E68">
        <f>$C68*$D68</f>
        <v>0</v>
      </c>
    </row>
    <row r="69" spans="2:6" ht="12">
      <c r="B69" t="s">
        <v>20</v>
      </c>
      <c r="F69">
        <f>SUM(E55:E68)</f>
        <v>11.669999999999998</v>
      </c>
    </row>
    <row r="70" spans="2:7" ht="12">
      <c r="B70" t="s">
        <v>21</v>
      </c>
      <c r="D70">
        <f>SUM(D55:D68)</f>
        <v>28</v>
      </c>
      <c r="G70">
        <f>D70*6</f>
        <v>168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drobert </dc:creator>
  <cp:keywords/>
  <dc:description/>
  <cp:lastModifiedBy>drobert </cp:lastModifiedBy>
  <dcterms:created xsi:type="dcterms:W3CDTF">2014-01-09T09:23:25Z</dcterms:created>
  <dcterms:modified xsi:type="dcterms:W3CDTF">2014-01-09T13:26:58Z</dcterms:modified>
  <cp:category/>
  <cp:version/>
  <cp:contentType/>
  <cp:contentStatus/>
  <cp:revision>5</cp:revision>
</cp:coreProperties>
</file>